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_seiten\_datenkater.de\dokumente\excel\"/>
    </mc:Choice>
  </mc:AlternateContent>
  <xr:revisionPtr revIDLastSave="0" documentId="13_ncr:1_{5E9698BB-05A0-4AE8-96B5-4D09DFDEDB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RT" sheetId="9" r:id="rId1"/>
    <sheet name="Summe" sheetId="2" r:id="rId2"/>
    <sheet name="Zahlenformatierung" sheetId="5" r:id="rId3"/>
    <sheet name="Bedingte Formatierung" sheetId="6" r:id="rId4"/>
    <sheet name="Wenn" sheetId="3" r:id="rId5"/>
    <sheet name="Sverweis" sheetId="4" r:id="rId6"/>
    <sheet name="Zählenwenn" sheetId="7" r:id="rId7"/>
    <sheet name="Lösung Zählenwenn" sheetId="8" state="hidden" r:id="rId8"/>
  </sheets>
  <calcPr calcId="191029"/>
</workbook>
</file>

<file path=xl/calcChain.xml><?xml version="1.0" encoding="utf-8"?>
<calcChain xmlns="http://schemas.openxmlformats.org/spreadsheetml/2006/main">
  <c r="F8" i="8" l="1"/>
  <c r="F14" i="8"/>
  <c r="F13" i="8"/>
  <c r="E12" i="8"/>
  <c r="E8" i="8"/>
  <c r="F5" i="8"/>
  <c r="E11" i="7"/>
  <c r="E8" i="7"/>
</calcChain>
</file>

<file path=xl/sharedStrings.xml><?xml version="1.0" encoding="utf-8"?>
<sst xmlns="http://schemas.openxmlformats.org/spreadsheetml/2006/main" count="205" uniqueCount="124">
  <si>
    <t>SVERWEIS</t>
  </si>
  <si>
    <t>Monat</t>
  </si>
  <si>
    <t>Jan</t>
  </si>
  <si>
    <t>Feb</t>
  </si>
  <si>
    <t>Apr</t>
  </si>
  <si>
    <t>Mai</t>
  </si>
  <si>
    <t>Jun</t>
  </si>
  <si>
    <t>Mitarbeiter</t>
  </si>
  <si>
    <t>Umsatz</t>
  </si>
  <si>
    <t>Punkte</t>
  </si>
  <si>
    <t>Lieferdatum</t>
  </si>
  <si>
    <t>Produkt</t>
  </si>
  <si>
    <t>Preis</t>
  </si>
  <si>
    <t>Kategorie</t>
  </si>
  <si>
    <t>Apfel</t>
  </si>
  <si>
    <t>Obst</t>
  </si>
  <si>
    <t>Birne</t>
  </si>
  <si>
    <t>Kiwi</t>
  </si>
  <si>
    <t>Mango</t>
  </si>
  <si>
    <t>Zahl</t>
  </si>
  <si>
    <t>Zahl mit EUR</t>
  </si>
  <si>
    <t>Abteilung 1</t>
  </si>
  <si>
    <t>Abteilung 2</t>
  </si>
  <si>
    <t>Mrz</t>
  </si>
  <si>
    <t>Jul</t>
  </si>
  <si>
    <t>Aug</t>
  </si>
  <si>
    <t>Sep</t>
  </si>
  <si>
    <t>Okt</t>
  </si>
  <si>
    <t>Nov</t>
  </si>
  <si>
    <t>Dez</t>
  </si>
  <si>
    <t>Monat gesamt</t>
  </si>
  <si>
    <t>Produkt gesamt:</t>
  </si>
  <si>
    <t>Milch</t>
  </si>
  <si>
    <t>Eier</t>
  </si>
  <si>
    <t>Mehl</t>
  </si>
  <si>
    <t>Bonus</t>
  </si>
  <si>
    <t>Ergebnis</t>
  </si>
  <si>
    <t>1. Formatiere die Beträge in Dollar.</t>
  </si>
  <si>
    <t>2. Berechne die Gesamtsumme aller Ausgaben.</t>
  </si>
  <si>
    <t>3. Formatiere die Beträge in Yen.</t>
  </si>
  <si>
    <t>4. Berechne die Produkt- und Monatssummen.</t>
  </si>
  <si>
    <t>Schnattchen</t>
  </si>
  <si>
    <t>Frodo</t>
  </si>
  <si>
    <t>Bilbo</t>
  </si>
  <si>
    <t>Gandalf</t>
  </si>
  <si>
    <t>Aragorn</t>
  </si>
  <si>
    <t>Kategorie:</t>
  </si>
  <si>
    <t>Lieferstatus</t>
  </si>
  <si>
    <t>Legolas</t>
  </si>
  <si>
    <t>Produkt auswählen:</t>
  </si>
  <si>
    <t>Preis:</t>
  </si>
  <si>
    <t>Banane</t>
  </si>
  <si>
    <t>Tomate</t>
  </si>
  <si>
    <t>Gemüse</t>
  </si>
  <si>
    <t>Möhren</t>
  </si>
  <si>
    <t>ganzjähring</t>
  </si>
  <si>
    <t>Saison</t>
  </si>
  <si>
    <t>Saison:</t>
  </si>
  <si>
    <t>Frühjahr</t>
  </si>
  <si>
    <t>Sommer</t>
  </si>
  <si>
    <t>Winter</t>
  </si>
  <si>
    <t>Orangen</t>
  </si>
  <si>
    <t>1. Spalte A: Negative Werte in rot</t>
  </si>
  <si>
    <t>Negative Werte</t>
  </si>
  <si>
    <t>Zahlenformatierung</t>
  </si>
  <si>
    <t>Telefonnummern</t>
  </si>
  <si>
    <t>1. Telefonnummern als +49 (###) ###-#### anzeigen</t>
  </si>
  <si>
    <t>Werte</t>
  </si>
  <si>
    <t>D-PLZ</t>
  </si>
  <si>
    <t>Farbcode</t>
  </si>
  <si>
    <t>2. Negative Werte in Rot</t>
  </si>
  <si>
    <r>
      <t xml:space="preserve">3. Ziehe </t>
    </r>
    <r>
      <rPr>
        <i/>
        <sz val="11"/>
        <color theme="1"/>
        <rFont val="Calibri"/>
        <family val="2"/>
        <scheme val="minor"/>
      </rPr>
      <t>Preis, Kategorie</t>
    </r>
    <r>
      <rPr>
        <sz val="11"/>
        <color theme="1"/>
        <rFont val="Calibri"/>
        <family val="2"/>
        <scheme val="minor"/>
      </rPr>
      <t xml:space="preserve"> und </t>
    </r>
    <r>
      <rPr>
        <i/>
        <sz val="11"/>
        <color theme="1"/>
        <rFont val="Calibri"/>
        <family val="2"/>
        <scheme val="minor"/>
      </rPr>
      <t>Saison</t>
    </r>
    <r>
      <rPr>
        <sz val="11"/>
        <color theme="1"/>
        <rFont val="Calibri"/>
        <family val="2"/>
        <scheme val="minor"/>
      </rPr>
      <t xml:space="preserve"> aus der Produktliste für das in H3 eingegebene Produkt.</t>
    </r>
  </si>
  <si>
    <t>1. Formatiere Spalte B in Euro-Formatierung. Verbreitere die Spalte.</t>
  </si>
  <si>
    <t>2. Spalte B: Werte über 1.000 in gelb</t>
  </si>
  <si>
    <t>3. Spalte C: Doppelte Werte markieren</t>
  </si>
  <si>
    <t>4. Spalte D: Farbcode Grün/Rot/Schwarz für &gt;0 / &lt;0/ 0</t>
  </si>
  <si>
    <t>Bedingte Formatierung</t>
  </si>
  <si>
    <t>Sprit</t>
  </si>
  <si>
    <t>3. Postleitzahlen: fünfstellig mit führendem "D-"</t>
  </si>
  <si>
    <t>4. Spritpreis: drei Kommastellen, Einheit "€ / Liter"</t>
  </si>
  <si>
    <t>Name</t>
  </si>
  <si>
    <t>Name auswählen:</t>
  </si>
  <si>
    <t>Pippin</t>
  </si>
  <si>
    <t>Sam</t>
  </si>
  <si>
    <t>Wie oft vertreten:</t>
  </si>
  <si>
    <t>1. Bonus (Spalte E): Wenn Umsatz &gt; 5000 → 200, sonst 0</t>
  </si>
  <si>
    <t>2. Ergebnis (Spalte F): Wenn Punkte &gt;=50, gib 'bestanden' aus, sonst 'nicht bestanden'</t>
  </si>
  <si>
    <t>4. Lieferstatus (Spalte H): Wenn Lieferdatum leer → 'Offen', sonst 'Geliefert'</t>
  </si>
  <si>
    <t>5. Bedingte Formatierung für Zellen mit 'Gold'</t>
  </si>
  <si>
    <t>Summe</t>
  </si>
  <si>
    <t>Wenn-Funktion</t>
  </si>
  <si>
    <t xml:space="preserve">     Erstelle auch hilfreiche Eingabe- und Fehlermeldungen für deine Urlaubsvertretung.</t>
  </si>
  <si>
    <t>Tag</t>
  </si>
  <si>
    <t>Nacht</t>
  </si>
  <si>
    <t>Zählenwenn / Summewenn / Summewenns</t>
  </si>
  <si>
    <t>so dass die umsatzstärkere Schicht hervorgehoben wird.</t>
  </si>
  <si>
    <t>Erstelle im Namensuchfeld F3 eine Datenüberprüfung (Listenfeld) für die Namen aus Spalte A.</t>
  </si>
  <si>
    <t>Wie oft kommt der Name in der Liste vor?</t>
  </si>
  <si>
    <t>Summe nach mehreren Kriterien (Name und Schicht)</t>
  </si>
  <si>
    <t>Summiere nach einem Kriterium (Name)</t>
  </si>
  <si>
    <t xml:space="preserve">Erstelle eine Bedingte Formatierung für F13:F14, </t>
  </si>
  <si>
    <t>Saruman</t>
  </si>
  <si>
    <t>am besten?</t>
  </si>
  <si>
    <t>Wechselschicht</t>
  </si>
  <si>
    <t>Name:</t>
  </si>
  <si>
    <t>Anwesende Tage:</t>
  </si>
  <si>
    <t>Zu dieser Aufgabe gibt es ein Lösungsblatt.</t>
  </si>
  <si>
    <t>Wenn</t>
  </si>
  <si>
    <t>Sverweis</t>
  </si>
  <si>
    <t>Zählenwenn, Summewenn, Summewenns</t>
  </si>
  <si>
    <t>3. Kategorie (Spalte G): Wenn Punkte &gt;=50 'Gold', &gt;=500 'Silber', sonst 'Bronze'</t>
  </si>
  <si>
    <t>2. Erstelle für H3 ein Listenfeld, das nur die Produkte aus Spalte A als Eingabe zulässt.</t>
  </si>
  <si>
    <r>
      <t>=</t>
    </r>
    <r>
      <rPr>
        <b/>
        <sz val="11"/>
        <color theme="1"/>
        <rFont val="Calibri"/>
        <family val="2"/>
        <scheme val="minor"/>
      </rPr>
      <t>ZÄHLENWENN</t>
    </r>
    <r>
      <rPr>
        <sz val="11"/>
        <color theme="1"/>
        <rFont val="Calibri"/>
        <family val="2"/>
        <scheme val="minor"/>
      </rPr>
      <t>(A:B;E3)</t>
    </r>
  </si>
  <si>
    <r>
      <t>=</t>
    </r>
    <r>
      <rPr>
        <b/>
        <sz val="11"/>
        <color theme="1"/>
        <rFont val="Calibri"/>
        <family val="2"/>
        <scheme val="minor"/>
      </rPr>
      <t>SUMMEWENN</t>
    </r>
    <r>
      <rPr>
        <sz val="11"/>
        <color theme="1"/>
        <rFont val="Calibri"/>
        <family val="2"/>
        <scheme val="minor"/>
      </rPr>
      <t>(A:B;E3;B4:B13)</t>
    </r>
  </si>
  <si>
    <r>
      <t>=</t>
    </r>
    <r>
      <rPr>
        <b/>
        <sz val="11"/>
        <color theme="1"/>
        <rFont val="Calibri"/>
        <family val="2"/>
        <scheme val="minor"/>
      </rPr>
      <t>SUMMEWENNS</t>
    </r>
    <r>
      <rPr>
        <sz val="11"/>
        <color theme="1"/>
        <rFont val="Calibri"/>
        <family val="2"/>
        <scheme val="minor"/>
      </rPr>
      <t>(B:B;A:A;F3;C:C;F13)</t>
    </r>
  </si>
  <si>
    <r>
      <t>=</t>
    </r>
    <r>
      <rPr>
        <b/>
        <sz val="11"/>
        <color theme="1"/>
        <rFont val="Calibri"/>
        <family val="2"/>
        <scheme val="minor"/>
      </rPr>
      <t>SUMMEWENNS</t>
    </r>
    <r>
      <rPr>
        <sz val="11"/>
        <color theme="1"/>
        <rFont val="Calibri"/>
        <family val="2"/>
        <scheme val="minor"/>
      </rPr>
      <t>(B:B;A:A;F3;C:C;F12)</t>
    </r>
  </si>
  <si>
    <r>
      <t xml:space="preserve">=SUMMEWENNS(  </t>
    </r>
    <r>
      <rPr>
        <sz val="11"/>
        <color theme="6" tint="-0.499984740745262"/>
        <rFont val="Calibri"/>
        <family val="2"/>
        <scheme val="minor"/>
      </rPr>
      <t>Umsätze</t>
    </r>
    <r>
      <rPr>
        <sz val="11"/>
        <color theme="1"/>
        <rFont val="Calibri"/>
        <family val="2"/>
        <scheme val="minor"/>
      </rPr>
      <t xml:space="preserve">;    </t>
    </r>
    <r>
      <rPr>
        <sz val="11"/>
        <color theme="4"/>
        <rFont val="Calibri"/>
        <family val="2"/>
        <scheme val="minor"/>
      </rPr>
      <t>Namen-Spalte;'Frodo' ;</t>
    </r>
    <r>
      <rPr>
        <sz val="11"/>
        <color theme="1"/>
        <rFont val="Calibri"/>
        <family val="2"/>
        <scheme val="minor"/>
      </rPr>
      <t xml:space="preserve">   </t>
    </r>
    <r>
      <rPr>
        <sz val="11"/>
        <color theme="5" tint="-0.249977111117893"/>
        <rFont val="Calibri"/>
        <family val="2"/>
        <scheme val="minor"/>
      </rPr>
      <t xml:space="preserve">Schichten-Spalte;'Tag'  </t>
    </r>
    <r>
      <rPr>
        <sz val="11"/>
        <color theme="1"/>
        <rFont val="Calibri"/>
        <family val="2"/>
        <scheme val="minor"/>
      </rPr>
      <t>)</t>
    </r>
  </si>
  <si>
    <t>Schicht</t>
  </si>
  <si>
    <t>01234567890</t>
  </si>
  <si>
    <t>02223334444</t>
  </si>
  <si>
    <t>03334445555</t>
  </si>
  <si>
    <t>01236547890</t>
  </si>
  <si>
    <t>02211134444</t>
  </si>
  <si>
    <t>03334228810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</si>
</sst>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2"/>
    <xf numFmtId="0" fontId="3" fillId="2" borderId="0" xfId="3"/>
    <xf numFmtId="0" fontId="3" fillId="3" borderId="0" xfId="4"/>
    <xf numFmtId="0" fontId="1" fillId="4" borderId="1" xfId="5" applyBorder="1"/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1" fillId="4" borderId="0" xfId="5" applyBorder="1"/>
    <xf numFmtId="0" fontId="3" fillId="2" borderId="0" xfId="3" applyAlignment="1">
      <alignment horizontal="center"/>
    </xf>
    <xf numFmtId="0" fontId="2" fillId="0" borderId="2" xfId="0" applyFont="1" applyBorder="1"/>
    <xf numFmtId="0" fontId="3" fillId="3" borderId="3" xfId="4" applyBorder="1"/>
    <xf numFmtId="0" fontId="1" fillId="3" borderId="4" xfId="4" applyFont="1" applyBorder="1"/>
    <xf numFmtId="0" fontId="0" fillId="6" borderId="0" xfId="0" applyFill="1"/>
    <xf numFmtId="0" fontId="3" fillId="2" borderId="0" xfId="3" applyBorder="1"/>
    <xf numFmtId="0" fontId="3" fillId="3" borderId="0" xfId="4" applyBorder="1"/>
    <xf numFmtId="0" fontId="1" fillId="4" borderId="5" xfId="5" applyBorder="1"/>
    <xf numFmtId="0" fontId="1" fillId="4" borderId="6" xfId="5" applyBorder="1"/>
    <xf numFmtId="0" fontId="3" fillId="2" borderId="0" xfId="3" applyBorder="1" applyAlignment="1">
      <alignment horizontal="center"/>
    </xf>
    <xf numFmtId="0" fontId="3" fillId="3" borderId="1" xfId="4" applyBorder="1"/>
    <xf numFmtId="0" fontId="0" fillId="6" borderId="7" xfId="0" applyFill="1" applyBorder="1"/>
    <xf numFmtId="0" fontId="0" fillId="0" borderId="0" xfId="0" quotePrefix="1"/>
    <xf numFmtId="0" fontId="0" fillId="0" borderId="8" xfId="0" quotePrefix="1" applyBorder="1"/>
    <xf numFmtId="0" fontId="0" fillId="0" borderId="7" xfId="0" applyBorder="1"/>
    <xf numFmtId="44" fontId="1" fillId="4" borderId="1" xfId="1" applyFill="1" applyBorder="1"/>
    <xf numFmtId="44" fontId="0" fillId="0" borderId="0" xfId="1" applyFont="1"/>
    <xf numFmtId="44" fontId="5" fillId="0" borderId="0" xfId="1" applyFont="1"/>
    <xf numFmtId="44" fontId="3" fillId="2" borderId="0" xfId="1" applyFont="1" applyFill="1" applyBorder="1" applyAlignment="1">
      <alignment horizontal="center"/>
    </xf>
    <xf numFmtId="44" fontId="0" fillId="0" borderId="0" xfId="1" applyFont="1" applyBorder="1"/>
    <xf numFmtId="44" fontId="0" fillId="0" borderId="0" xfId="1" applyFont="1" applyFill="1" applyBorder="1"/>
    <xf numFmtId="0" fontId="0" fillId="0" borderId="0" xfId="1" applyNumberFormat="1" applyFont="1" applyAlignment="1">
      <alignment horizontal="left"/>
    </xf>
    <xf numFmtId="0" fontId="3" fillId="5" borderId="1" xfId="6" applyBorder="1"/>
    <xf numFmtId="0" fontId="11" fillId="0" borderId="0" xfId="0" applyFont="1"/>
    <xf numFmtId="0" fontId="12" fillId="0" borderId="0" xfId="7" applyFont="1"/>
    <xf numFmtId="49" fontId="0" fillId="0" borderId="0" xfId="0" applyNumberFormat="1"/>
  </cellXfs>
  <cellStyles count="8">
    <cellStyle name="60 % - Akzent3" xfId="5" builtinId="40"/>
    <cellStyle name="Akzent1" xfId="3" builtinId="29"/>
    <cellStyle name="Akzent3" xfId="4" builtinId="37"/>
    <cellStyle name="Akzent6" xfId="6" builtinId="49"/>
    <cellStyle name="Link" xfId="7" builtinId="8"/>
    <cellStyle name="Standard" xfId="0" builtinId="0"/>
    <cellStyle name="Überschrift" xfId="2" builtinId="15" customBuiltin="1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114299</xdr:colOff>
      <xdr:row>0</xdr:row>
      <xdr:rowOff>28575</xdr:rowOff>
    </xdr:from>
    <xdr:to>
      <xdr:col>11</xdr:col>
      <xdr:colOff>542924</xdr:colOff>
      <xdr:row>4</xdr:row>
      <xdr:rowOff>180974</xdr:rowOff>
    </xdr:to>
    <xdr:sp macro="" textlink="">
      <xdr:nvSpPr>
        <xdr:cNvPr id="2" name="El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E8401F-9B44-D38B-2441-AF47EBB45ECD}"/>
            </a:ext>
          </a:extLst>
        </xdr:cNvPr>
        <xdr:cNvSpPr/>
      </xdr:nvSpPr>
      <xdr:spPr>
        <a:xfrm>
          <a:off x="7419974" y="28575"/>
          <a:ext cx="1038225" cy="1019174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/>
            <a:t>START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0</xdr:row>
      <xdr:rowOff>38100</xdr:rowOff>
    </xdr:from>
    <xdr:to>
      <xdr:col>11</xdr:col>
      <xdr:colOff>552450</xdr:colOff>
      <xdr:row>4</xdr:row>
      <xdr:rowOff>190499</xdr:rowOff>
    </xdr:to>
    <xdr:sp macro="" textlink="">
      <xdr:nvSpPr>
        <xdr:cNvPr id="2" name="El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26016C-ED54-40F1-B240-4EE1A6BC7A0F}"/>
            </a:ext>
          </a:extLst>
        </xdr:cNvPr>
        <xdr:cNvSpPr/>
      </xdr:nvSpPr>
      <xdr:spPr>
        <a:xfrm>
          <a:off x="7734300" y="38100"/>
          <a:ext cx="1038225" cy="1019174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/>
            <a:t>START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0</xdr:row>
      <xdr:rowOff>28575</xdr:rowOff>
    </xdr:from>
    <xdr:to>
      <xdr:col>11</xdr:col>
      <xdr:colOff>533400</xdr:colOff>
      <xdr:row>4</xdr:row>
      <xdr:rowOff>180974</xdr:rowOff>
    </xdr:to>
    <xdr:sp macro="" textlink="">
      <xdr:nvSpPr>
        <xdr:cNvPr id="2" name="El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A26EC4-BC2D-4691-AAC3-79008E7A7382}"/>
            </a:ext>
          </a:extLst>
        </xdr:cNvPr>
        <xdr:cNvSpPr/>
      </xdr:nvSpPr>
      <xdr:spPr>
        <a:xfrm>
          <a:off x="7667625" y="28575"/>
          <a:ext cx="1038225" cy="1019174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/>
            <a:t>START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0</xdr:row>
      <xdr:rowOff>38100</xdr:rowOff>
    </xdr:from>
    <xdr:to>
      <xdr:col>11</xdr:col>
      <xdr:colOff>533400</xdr:colOff>
      <xdr:row>4</xdr:row>
      <xdr:rowOff>190499</xdr:rowOff>
    </xdr:to>
    <xdr:sp macro="" textlink="">
      <xdr:nvSpPr>
        <xdr:cNvPr id="2" name="El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CEA325-F0C3-4021-A83B-5BE8C54CB06C}"/>
            </a:ext>
          </a:extLst>
        </xdr:cNvPr>
        <xdr:cNvSpPr/>
      </xdr:nvSpPr>
      <xdr:spPr>
        <a:xfrm>
          <a:off x="6686550" y="38100"/>
          <a:ext cx="1038225" cy="1019174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/>
            <a:t>START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0</xdr:row>
      <xdr:rowOff>38100</xdr:rowOff>
    </xdr:from>
    <xdr:to>
      <xdr:col>11</xdr:col>
      <xdr:colOff>561975</xdr:colOff>
      <xdr:row>4</xdr:row>
      <xdr:rowOff>190499</xdr:rowOff>
    </xdr:to>
    <xdr:sp macro="" textlink="">
      <xdr:nvSpPr>
        <xdr:cNvPr id="3" name="Ellips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B7E3BC-46BE-412E-BEE7-A8B55441F903}"/>
            </a:ext>
          </a:extLst>
        </xdr:cNvPr>
        <xdr:cNvSpPr/>
      </xdr:nvSpPr>
      <xdr:spPr>
        <a:xfrm>
          <a:off x="6162675" y="38100"/>
          <a:ext cx="1038225" cy="1019174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/>
            <a:t>START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0</xdr:row>
      <xdr:rowOff>38100</xdr:rowOff>
    </xdr:from>
    <xdr:to>
      <xdr:col>18</xdr:col>
      <xdr:colOff>466725</xdr:colOff>
      <xdr:row>4</xdr:row>
      <xdr:rowOff>190499</xdr:rowOff>
    </xdr:to>
    <xdr:sp macro="" textlink="">
      <xdr:nvSpPr>
        <xdr:cNvPr id="2" name="El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5E197B-4C0D-451E-8EA4-F591AD7480DE}"/>
            </a:ext>
          </a:extLst>
        </xdr:cNvPr>
        <xdr:cNvSpPr/>
      </xdr:nvSpPr>
      <xdr:spPr>
        <a:xfrm>
          <a:off x="10887075" y="38100"/>
          <a:ext cx="1038225" cy="1019174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/>
            <a:t>START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0</xdr:row>
      <xdr:rowOff>19050</xdr:rowOff>
    </xdr:from>
    <xdr:to>
      <xdr:col>18</xdr:col>
      <xdr:colOff>533400</xdr:colOff>
      <xdr:row>4</xdr:row>
      <xdr:rowOff>171449</xdr:rowOff>
    </xdr:to>
    <xdr:sp macro="" textlink="">
      <xdr:nvSpPr>
        <xdr:cNvPr id="2" name="El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42B2D-ADE4-4A98-9CC3-986391AC7E66}"/>
            </a:ext>
          </a:extLst>
        </xdr:cNvPr>
        <xdr:cNvSpPr/>
      </xdr:nvSpPr>
      <xdr:spPr>
        <a:xfrm>
          <a:off x="11649075" y="19050"/>
          <a:ext cx="1038225" cy="1019174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/>
            <a:t>START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1A13-64F8-43BE-9B2C-090F0EB13309}">
  <dimension ref="A1:E13"/>
  <sheetViews>
    <sheetView tabSelected="1" zoomScaleNormal="100" workbookViewId="0"/>
  </sheetViews>
  <sheetFormatPr baseColWidth="10" defaultColWidth="9.140625" defaultRowHeight="15" x14ac:dyDescent="0.25"/>
  <cols>
    <col min="1" max="1" width="7.5703125" customWidth="1"/>
    <col min="2" max="2" width="13.140625" customWidth="1"/>
    <col min="3" max="3" width="10" customWidth="1"/>
    <col min="4" max="4" width="9.5703125" bestFit="1" customWidth="1"/>
    <col min="5" max="5" width="14.7109375" customWidth="1"/>
  </cols>
  <sheetData>
    <row r="1" spans="1:5" ht="15.75" x14ac:dyDescent="0.25">
      <c r="A1" s="32"/>
      <c r="B1" s="32"/>
      <c r="C1" s="32"/>
      <c r="D1" s="32"/>
      <c r="E1" s="32"/>
    </row>
    <row r="2" spans="1:5" ht="15.75" x14ac:dyDescent="0.25">
      <c r="A2" s="32"/>
      <c r="B2" s="33" t="s">
        <v>89</v>
      </c>
      <c r="C2" s="32"/>
      <c r="D2" s="32"/>
      <c r="E2" s="32"/>
    </row>
    <row r="3" spans="1:5" ht="15.75" x14ac:dyDescent="0.25">
      <c r="A3" s="32"/>
      <c r="B3" s="32"/>
      <c r="C3" s="32"/>
      <c r="D3" s="32"/>
      <c r="E3" s="32"/>
    </row>
    <row r="4" spans="1:5" ht="15.75" x14ac:dyDescent="0.25">
      <c r="A4" s="32"/>
      <c r="B4" s="33" t="s">
        <v>64</v>
      </c>
      <c r="C4" s="32"/>
      <c r="D4" s="32"/>
      <c r="E4" s="32"/>
    </row>
    <row r="5" spans="1:5" ht="15.75" x14ac:dyDescent="0.25">
      <c r="A5" s="32"/>
      <c r="B5" s="32"/>
      <c r="C5" s="32"/>
      <c r="D5" s="32"/>
      <c r="E5" s="32"/>
    </row>
    <row r="6" spans="1:5" ht="15.75" x14ac:dyDescent="0.25">
      <c r="A6" s="32"/>
      <c r="B6" s="33" t="s">
        <v>76</v>
      </c>
      <c r="C6" s="32"/>
      <c r="D6" s="32"/>
      <c r="E6" s="32"/>
    </row>
    <row r="7" spans="1:5" ht="15.75" x14ac:dyDescent="0.25">
      <c r="A7" s="32"/>
      <c r="B7" s="32"/>
      <c r="C7" s="32"/>
      <c r="D7" s="32"/>
      <c r="E7" s="32"/>
    </row>
    <row r="8" spans="1:5" ht="15.75" x14ac:dyDescent="0.25">
      <c r="A8" s="32"/>
      <c r="B8" s="33" t="s">
        <v>107</v>
      </c>
      <c r="C8" s="32"/>
      <c r="D8" s="32"/>
      <c r="E8" s="32"/>
    </row>
    <row r="9" spans="1:5" ht="15.75" x14ac:dyDescent="0.25">
      <c r="A9" s="32"/>
      <c r="B9" s="32"/>
      <c r="C9" s="32"/>
      <c r="D9" s="32"/>
      <c r="E9" s="32"/>
    </row>
    <row r="10" spans="1:5" ht="15.75" x14ac:dyDescent="0.25">
      <c r="A10" s="32"/>
      <c r="B10" s="33" t="s">
        <v>108</v>
      </c>
      <c r="C10" s="32"/>
      <c r="D10" s="32"/>
      <c r="E10" s="32"/>
    </row>
    <row r="11" spans="1:5" ht="15.75" x14ac:dyDescent="0.25">
      <c r="A11" s="32"/>
      <c r="B11" s="32"/>
      <c r="C11" s="32"/>
      <c r="D11" s="32"/>
      <c r="E11" s="32"/>
    </row>
    <row r="12" spans="1:5" ht="15.75" x14ac:dyDescent="0.25">
      <c r="A12" s="32"/>
      <c r="B12" s="33" t="s">
        <v>109</v>
      </c>
      <c r="C12" s="32"/>
      <c r="D12" s="32"/>
      <c r="E12" s="32"/>
    </row>
    <row r="13" spans="1:5" ht="15.75" x14ac:dyDescent="0.25">
      <c r="A13" s="32"/>
      <c r="B13" s="32"/>
      <c r="C13" s="32"/>
      <c r="D13" s="32"/>
      <c r="E13" s="32"/>
    </row>
  </sheetData>
  <hyperlinks>
    <hyperlink ref="B2" location="Summe!A1" display="Summe" xr:uid="{434B449B-EF8C-43B0-94D5-4FBAE044FD03}"/>
    <hyperlink ref="B4" location="Zahlenformatierung!A1" display="Zahlenformatierung" xr:uid="{F1B6D160-951E-4D47-BA2B-C602497077DC}"/>
    <hyperlink ref="B6" location="'Bedingte Formatierung'!A1" display="Bedingte Formatierung" xr:uid="{53FDC175-BDDB-4F46-B424-FB7BD358274E}"/>
    <hyperlink ref="B8" location="Wenn!A1" display="Wenn" xr:uid="{054BB32F-5C88-4073-9C9D-ADF4F4731795}"/>
    <hyperlink ref="B10" location="Sverweis!A1" display="Sverweis" xr:uid="{54066191-7CBE-4398-92FA-1CB1D57F9B39}"/>
    <hyperlink ref="B12" location="Zählenwenn!A1" display="Zählenwenn, Summewenn, Summewenns" xr:uid="{7525C7B4-7C85-4000-AD36-428313B4F06A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zoomScaleNormal="100" workbookViewId="0"/>
  </sheetViews>
  <sheetFormatPr baseColWidth="10" defaultColWidth="9.140625" defaultRowHeight="15" x14ac:dyDescent="0.25"/>
  <cols>
    <col min="1" max="1" width="16.42578125" customWidth="1"/>
    <col min="2" max="2" width="13.140625" customWidth="1"/>
    <col min="3" max="3" width="10" customWidth="1"/>
    <col min="4" max="4" width="9.5703125" bestFit="1" customWidth="1"/>
    <col min="5" max="5" width="14.7109375" customWidth="1"/>
  </cols>
  <sheetData>
    <row r="1" spans="1:8" ht="23.25" x14ac:dyDescent="0.35">
      <c r="B1" s="1" t="s">
        <v>89</v>
      </c>
    </row>
    <row r="3" spans="1:8" x14ac:dyDescent="0.25">
      <c r="A3" s="18" t="s">
        <v>21</v>
      </c>
      <c r="B3" s="18" t="s">
        <v>22</v>
      </c>
      <c r="D3" s="13" t="s">
        <v>37</v>
      </c>
      <c r="E3" s="13"/>
      <c r="F3" s="13"/>
      <c r="G3" s="13"/>
      <c r="H3" s="13"/>
    </row>
    <row r="4" spans="1:8" x14ac:dyDescent="0.25">
      <c r="A4">
        <v>120</v>
      </c>
      <c r="B4">
        <v>899</v>
      </c>
      <c r="D4" s="13" t="s">
        <v>38</v>
      </c>
      <c r="E4" s="13"/>
      <c r="F4" s="13"/>
      <c r="G4" s="13"/>
      <c r="H4" s="13"/>
    </row>
    <row r="5" spans="1:8" x14ac:dyDescent="0.25">
      <c r="A5">
        <v>85</v>
      </c>
      <c r="B5">
        <v>354</v>
      </c>
    </row>
    <row r="6" spans="1:8" x14ac:dyDescent="0.25">
      <c r="A6">
        <v>-10</v>
      </c>
      <c r="B6">
        <v>922</v>
      </c>
    </row>
    <row r="7" spans="1:8" x14ac:dyDescent="0.25">
      <c r="A7">
        <v>45</v>
      </c>
      <c r="B7">
        <v>990</v>
      </c>
    </row>
    <row r="8" spans="1:8" x14ac:dyDescent="0.25">
      <c r="A8">
        <v>300</v>
      </c>
      <c r="B8">
        <v>733</v>
      </c>
    </row>
    <row r="9" spans="1:8" x14ac:dyDescent="0.25">
      <c r="A9">
        <v>0</v>
      </c>
      <c r="B9">
        <v>556</v>
      </c>
    </row>
    <row r="10" spans="1:8" x14ac:dyDescent="0.25">
      <c r="A10">
        <v>60</v>
      </c>
      <c r="B10">
        <v>877</v>
      </c>
    </row>
    <row r="11" spans="1:8" x14ac:dyDescent="0.25">
      <c r="A11">
        <v>150</v>
      </c>
      <c r="B11">
        <v>650</v>
      </c>
    </row>
    <row r="12" spans="1:8" x14ac:dyDescent="0.25">
      <c r="A12">
        <v>20</v>
      </c>
      <c r="B12">
        <v>704</v>
      </c>
    </row>
    <row r="13" spans="1:8" x14ac:dyDescent="0.25">
      <c r="A13">
        <v>5</v>
      </c>
      <c r="B13">
        <v>461</v>
      </c>
    </row>
    <row r="14" spans="1:8" x14ac:dyDescent="0.25">
      <c r="A14" s="17"/>
      <c r="B14" s="17"/>
    </row>
    <row r="18" spans="1:11" x14ac:dyDescent="0.25">
      <c r="A18" s="14" t="s">
        <v>1</v>
      </c>
      <c r="B18" s="14" t="s">
        <v>32</v>
      </c>
      <c r="C18" s="14" t="s">
        <v>33</v>
      </c>
      <c r="D18" s="14" t="s">
        <v>34</v>
      </c>
      <c r="E18" s="15" t="s">
        <v>30</v>
      </c>
      <c r="G18" s="13" t="s">
        <v>39</v>
      </c>
      <c r="H18" s="13"/>
      <c r="I18" s="13"/>
      <c r="J18" s="13"/>
      <c r="K18" s="13"/>
    </row>
    <row r="19" spans="1:11" x14ac:dyDescent="0.25">
      <c r="A19" s="10" t="s">
        <v>2</v>
      </c>
      <c r="B19">
        <v>500</v>
      </c>
      <c r="C19">
        <v>1500</v>
      </c>
      <c r="D19">
        <v>1300</v>
      </c>
      <c r="E19" s="17"/>
      <c r="G19" s="13" t="s">
        <v>40</v>
      </c>
      <c r="H19" s="13"/>
      <c r="I19" s="13"/>
      <c r="J19" s="13"/>
      <c r="K19" s="13"/>
    </row>
    <row r="20" spans="1:11" x14ac:dyDescent="0.25">
      <c r="A20" s="10" t="s">
        <v>3</v>
      </c>
      <c r="B20">
        <v>900</v>
      </c>
      <c r="C20">
        <v>1100</v>
      </c>
      <c r="D20">
        <v>1250</v>
      </c>
      <c r="E20" s="16"/>
    </row>
    <row r="21" spans="1:11" x14ac:dyDescent="0.25">
      <c r="A21" s="10" t="s">
        <v>23</v>
      </c>
      <c r="B21">
        <v>1000</v>
      </c>
      <c r="C21">
        <v>950</v>
      </c>
      <c r="D21">
        <v>1400</v>
      </c>
      <c r="E21" s="16"/>
    </row>
    <row r="22" spans="1:11" x14ac:dyDescent="0.25">
      <c r="A22" s="10" t="s">
        <v>4</v>
      </c>
      <c r="B22">
        <v>800</v>
      </c>
      <c r="C22">
        <v>1200</v>
      </c>
      <c r="D22">
        <v>1600</v>
      </c>
      <c r="E22" s="16"/>
    </row>
    <row r="23" spans="1:11" x14ac:dyDescent="0.25">
      <c r="A23" s="10" t="s">
        <v>5</v>
      </c>
      <c r="B23">
        <v>1100</v>
      </c>
      <c r="C23">
        <v>1350</v>
      </c>
      <c r="D23">
        <v>1700</v>
      </c>
      <c r="E23" s="16"/>
    </row>
    <row r="24" spans="1:11" x14ac:dyDescent="0.25">
      <c r="A24" s="10" t="s">
        <v>6</v>
      </c>
      <c r="B24">
        <v>750</v>
      </c>
      <c r="C24">
        <v>900</v>
      </c>
      <c r="D24">
        <v>950</v>
      </c>
      <c r="E24" s="16"/>
    </row>
    <row r="25" spans="1:11" x14ac:dyDescent="0.25">
      <c r="A25" s="10" t="s">
        <v>24</v>
      </c>
      <c r="B25">
        <v>800</v>
      </c>
      <c r="C25">
        <v>1500</v>
      </c>
      <c r="D25">
        <v>1300</v>
      </c>
      <c r="E25" s="16"/>
    </row>
    <row r="26" spans="1:11" x14ac:dyDescent="0.25">
      <c r="A26" s="10" t="s">
        <v>25</v>
      </c>
      <c r="B26">
        <v>900</v>
      </c>
      <c r="C26">
        <v>1100</v>
      </c>
      <c r="D26">
        <v>1250</v>
      </c>
      <c r="E26" s="16"/>
    </row>
    <row r="27" spans="1:11" x14ac:dyDescent="0.25">
      <c r="A27" s="10" t="s">
        <v>26</v>
      </c>
      <c r="B27">
        <v>1000</v>
      </c>
      <c r="C27">
        <v>950</v>
      </c>
      <c r="D27">
        <v>1400</v>
      </c>
      <c r="E27" s="16"/>
    </row>
    <row r="28" spans="1:11" x14ac:dyDescent="0.25">
      <c r="A28" s="10" t="s">
        <v>27</v>
      </c>
      <c r="B28">
        <v>800</v>
      </c>
      <c r="C28">
        <v>1200</v>
      </c>
      <c r="D28">
        <v>1600</v>
      </c>
      <c r="E28" s="16"/>
    </row>
    <row r="29" spans="1:11" x14ac:dyDescent="0.25">
      <c r="A29" s="10" t="s">
        <v>28</v>
      </c>
      <c r="B29">
        <v>1300</v>
      </c>
      <c r="C29">
        <v>1350</v>
      </c>
      <c r="D29">
        <v>1700</v>
      </c>
      <c r="E29" s="16"/>
    </row>
    <row r="30" spans="1:11" x14ac:dyDescent="0.25">
      <c r="A30" s="10" t="s">
        <v>29</v>
      </c>
      <c r="B30">
        <v>750</v>
      </c>
      <c r="C30">
        <v>900</v>
      </c>
      <c r="D30">
        <v>950</v>
      </c>
      <c r="E30" s="16"/>
    </row>
    <row r="31" spans="1:11" ht="15.75" thickBot="1" x14ac:dyDescent="0.3">
      <c r="A31" s="11" t="s">
        <v>31</v>
      </c>
      <c r="B31" s="16"/>
      <c r="C31" s="16"/>
      <c r="D31" s="16"/>
      <c r="E31" s="12"/>
    </row>
  </sheetData>
  <phoneticPr fontId="6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zoomScaleNormal="100" workbookViewId="0"/>
  </sheetViews>
  <sheetFormatPr baseColWidth="10" defaultColWidth="9.140625" defaultRowHeight="15" x14ac:dyDescent="0.25"/>
  <cols>
    <col min="1" max="1" width="19.5703125" customWidth="1"/>
    <col min="2" max="2" width="15.5703125" customWidth="1"/>
    <col min="3" max="3" width="14.7109375" customWidth="1"/>
    <col min="4" max="4" width="12.140625" customWidth="1"/>
  </cols>
  <sheetData>
    <row r="1" spans="1:6" ht="23.25" x14ac:dyDescent="0.35">
      <c r="B1" s="1" t="s">
        <v>64</v>
      </c>
    </row>
    <row r="3" spans="1:6" x14ac:dyDescent="0.25">
      <c r="A3" s="9" t="s">
        <v>65</v>
      </c>
      <c r="B3" s="9" t="s">
        <v>67</v>
      </c>
      <c r="C3" s="9" t="s">
        <v>68</v>
      </c>
      <c r="D3" s="9" t="s">
        <v>77</v>
      </c>
    </row>
    <row r="4" spans="1:6" x14ac:dyDescent="0.25">
      <c r="A4" s="34" t="s">
        <v>118</v>
      </c>
      <c r="B4">
        <v>-0.15</v>
      </c>
      <c r="C4">
        <v>7754</v>
      </c>
      <c r="D4">
        <v>1.7190000000000001</v>
      </c>
    </row>
    <row r="5" spans="1:6" x14ac:dyDescent="0.25">
      <c r="A5" s="34" t="s">
        <v>119</v>
      </c>
      <c r="B5">
        <v>-45</v>
      </c>
      <c r="C5">
        <v>99867</v>
      </c>
      <c r="D5">
        <v>1.6539999999999999</v>
      </c>
    </row>
    <row r="6" spans="1:6" x14ac:dyDescent="0.25">
      <c r="A6" s="34" t="s">
        <v>120</v>
      </c>
      <c r="B6">
        <v>0</v>
      </c>
      <c r="C6">
        <v>99894</v>
      </c>
      <c r="D6">
        <v>1.7</v>
      </c>
    </row>
    <row r="7" spans="1:6" x14ac:dyDescent="0.25">
      <c r="A7" s="34" t="s">
        <v>121</v>
      </c>
      <c r="B7">
        <v>1300</v>
      </c>
      <c r="C7">
        <v>7456</v>
      </c>
      <c r="D7">
        <v>1.53</v>
      </c>
    </row>
    <row r="8" spans="1:6" x14ac:dyDescent="0.25">
      <c r="A8" s="34" t="s">
        <v>122</v>
      </c>
      <c r="B8">
        <v>-250</v>
      </c>
      <c r="C8">
        <v>55000</v>
      </c>
      <c r="D8">
        <v>1.825</v>
      </c>
    </row>
    <row r="9" spans="1:6" x14ac:dyDescent="0.25">
      <c r="A9" s="34" t="s">
        <v>123</v>
      </c>
      <c r="B9">
        <v>5000</v>
      </c>
      <c r="C9">
        <v>12345</v>
      </c>
      <c r="D9">
        <v>1.9057869999999999</v>
      </c>
    </row>
    <row r="13" spans="1:6" x14ac:dyDescent="0.25">
      <c r="A13" s="13" t="s">
        <v>66</v>
      </c>
      <c r="B13" s="13"/>
      <c r="C13" s="13"/>
      <c r="D13" s="13"/>
      <c r="E13" s="13"/>
      <c r="F13" s="13"/>
    </row>
    <row r="14" spans="1:6" x14ac:dyDescent="0.25">
      <c r="A14" s="13" t="s">
        <v>70</v>
      </c>
      <c r="B14" s="13"/>
      <c r="C14" s="13"/>
      <c r="D14" s="13"/>
      <c r="E14" s="13"/>
      <c r="F14" s="13"/>
    </row>
    <row r="15" spans="1:6" x14ac:dyDescent="0.25">
      <c r="A15" s="13" t="s">
        <v>78</v>
      </c>
      <c r="B15" s="13"/>
      <c r="C15" s="13"/>
      <c r="D15" s="13"/>
      <c r="E15" s="13"/>
      <c r="F15" s="13"/>
    </row>
    <row r="16" spans="1:6" x14ac:dyDescent="0.25">
      <c r="A16" s="13" t="s">
        <v>79</v>
      </c>
      <c r="B16" s="13"/>
      <c r="C16" s="13"/>
      <c r="D16" s="13"/>
      <c r="E16" s="13"/>
      <c r="F16" s="13"/>
    </row>
  </sheetData>
  <phoneticPr fontId="6" type="noConversion"/>
  <pageMargins left="0.75" right="0.75" top="1" bottom="1" header="0.5" footer="0.5"/>
  <pageSetup paperSize="9" orientation="portrait" r:id="rId1"/>
  <ignoredErrors>
    <ignoredError sqref="A4:A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zoomScaleNormal="100" workbookViewId="0">
      <selection activeCell="C8" sqref="C8"/>
    </sheetView>
  </sheetViews>
  <sheetFormatPr baseColWidth="10" defaultColWidth="9.140625" defaultRowHeight="15" x14ac:dyDescent="0.25"/>
  <cols>
    <col min="2" max="2" width="18.140625" customWidth="1"/>
    <col min="3" max="3" width="15" customWidth="1"/>
    <col min="4" max="4" width="16.28515625" customWidth="1"/>
  </cols>
  <sheetData>
    <row r="1" spans="1:4" ht="23.25" x14ac:dyDescent="0.35">
      <c r="B1" s="1" t="s">
        <v>76</v>
      </c>
    </row>
    <row r="3" spans="1:4" x14ac:dyDescent="0.25">
      <c r="A3" s="9" t="s">
        <v>19</v>
      </c>
      <c r="B3" s="9" t="s">
        <v>63</v>
      </c>
      <c r="C3" s="9" t="s">
        <v>20</v>
      </c>
      <c r="D3" s="9" t="s">
        <v>69</v>
      </c>
    </row>
    <row r="4" spans="1:4" x14ac:dyDescent="0.25">
      <c r="A4">
        <v>250</v>
      </c>
      <c r="B4">
        <v>1250</v>
      </c>
      <c r="C4">
        <v>250</v>
      </c>
      <c r="D4">
        <v>250</v>
      </c>
    </row>
    <row r="5" spans="1:4" x14ac:dyDescent="0.25">
      <c r="A5">
        <v>-125</v>
      </c>
      <c r="B5">
        <v>-125</v>
      </c>
      <c r="C5">
        <v>-125</v>
      </c>
      <c r="D5">
        <v>-125</v>
      </c>
    </row>
    <row r="6" spans="1:4" x14ac:dyDescent="0.25">
      <c r="A6">
        <v>0</v>
      </c>
      <c r="B6">
        <v>0</v>
      </c>
      <c r="C6">
        <v>0</v>
      </c>
      <c r="D6">
        <v>0</v>
      </c>
    </row>
    <row r="7" spans="1:4" x14ac:dyDescent="0.25">
      <c r="A7">
        <v>1100</v>
      </c>
      <c r="B7">
        <v>1000</v>
      </c>
      <c r="C7">
        <v>1000</v>
      </c>
      <c r="D7">
        <v>1000</v>
      </c>
    </row>
    <row r="8" spans="1:4" x14ac:dyDescent="0.25">
      <c r="A8">
        <v>-125</v>
      </c>
      <c r="B8">
        <v>-125</v>
      </c>
      <c r="C8">
        <v>-125</v>
      </c>
      <c r="D8">
        <v>-125</v>
      </c>
    </row>
    <row r="12" spans="1:4" x14ac:dyDescent="0.25">
      <c r="A12" s="13" t="s">
        <v>62</v>
      </c>
      <c r="B12" s="13"/>
      <c r="C12" s="13"/>
      <c r="D12" s="13"/>
    </row>
    <row r="13" spans="1:4" x14ac:dyDescent="0.25">
      <c r="A13" s="13" t="s">
        <v>73</v>
      </c>
      <c r="B13" s="13"/>
      <c r="C13" s="13"/>
      <c r="D13" s="13"/>
    </row>
    <row r="14" spans="1:4" x14ac:dyDescent="0.25">
      <c r="A14" s="13" t="s">
        <v>74</v>
      </c>
      <c r="B14" s="13"/>
      <c r="C14" s="13"/>
      <c r="D14" s="13"/>
    </row>
    <row r="15" spans="1:4" x14ac:dyDescent="0.25">
      <c r="A15" s="13" t="s">
        <v>75</v>
      </c>
      <c r="B15" s="13"/>
      <c r="C15" s="13"/>
      <c r="D15" s="13"/>
    </row>
  </sheetData>
  <phoneticPr fontId="6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zoomScale="145" zoomScaleNormal="145" workbookViewId="0"/>
  </sheetViews>
  <sheetFormatPr baseColWidth="10" defaultColWidth="9.140625" defaultRowHeight="15" x14ac:dyDescent="0.25"/>
  <cols>
    <col min="1" max="1" width="12.42578125" customWidth="1"/>
    <col min="2" max="2" width="10" customWidth="1"/>
    <col min="3" max="3" width="7.28515625" bestFit="1" customWidth="1"/>
    <col min="4" max="4" width="11.85546875" bestFit="1" customWidth="1"/>
    <col min="8" max="8" width="11.42578125" bestFit="1" customWidth="1"/>
  </cols>
  <sheetData>
    <row r="1" spans="1:8" ht="23.25" x14ac:dyDescent="0.35">
      <c r="B1" s="1" t="s">
        <v>90</v>
      </c>
    </row>
    <row r="3" spans="1:8" x14ac:dyDescent="0.25">
      <c r="A3" s="2" t="s">
        <v>7</v>
      </c>
      <c r="B3" s="2" t="s">
        <v>8</v>
      </c>
      <c r="C3" s="2" t="s">
        <v>9</v>
      </c>
      <c r="D3" s="2" t="s">
        <v>10</v>
      </c>
      <c r="E3" s="2" t="s">
        <v>35</v>
      </c>
      <c r="F3" s="2" t="s">
        <v>36</v>
      </c>
      <c r="G3" s="2" t="s">
        <v>13</v>
      </c>
      <c r="H3" s="2" t="s">
        <v>47</v>
      </c>
    </row>
    <row r="4" spans="1:8" x14ac:dyDescent="0.25">
      <c r="A4" t="s">
        <v>42</v>
      </c>
      <c r="B4">
        <v>400</v>
      </c>
      <c r="C4">
        <v>47</v>
      </c>
      <c r="E4" s="4"/>
      <c r="F4" s="4"/>
      <c r="G4" s="4"/>
      <c r="H4" s="4"/>
    </row>
    <row r="5" spans="1:8" x14ac:dyDescent="0.25">
      <c r="A5" t="s">
        <v>43</v>
      </c>
      <c r="B5">
        <v>555</v>
      </c>
      <c r="C5">
        <v>82</v>
      </c>
      <c r="D5" s="6">
        <v>45976</v>
      </c>
      <c r="E5" s="4"/>
      <c r="F5" s="4"/>
      <c r="G5" s="4"/>
      <c r="H5" s="4"/>
    </row>
    <row r="6" spans="1:8" x14ac:dyDescent="0.25">
      <c r="A6" t="s">
        <v>44</v>
      </c>
      <c r="B6">
        <v>6000</v>
      </c>
      <c r="C6">
        <v>58</v>
      </c>
      <c r="D6" s="6">
        <v>45992</v>
      </c>
      <c r="E6" s="4"/>
      <c r="F6" s="4"/>
      <c r="G6" s="4"/>
      <c r="H6" s="4"/>
    </row>
    <row r="7" spans="1:8" x14ac:dyDescent="0.25">
      <c r="A7" t="s">
        <v>45</v>
      </c>
      <c r="B7">
        <v>1200</v>
      </c>
      <c r="C7">
        <v>33</v>
      </c>
      <c r="E7" s="4"/>
      <c r="F7" s="4"/>
      <c r="G7" s="4"/>
      <c r="H7" s="4"/>
    </row>
    <row r="8" spans="1:8" x14ac:dyDescent="0.25">
      <c r="A8" t="s">
        <v>48</v>
      </c>
      <c r="B8">
        <v>3300</v>
      </c>
      <c r="C8">
        <v>15</v>
      </c>
      <c r="E8" s="8"/>
      <c r="F8" s="8"/>
      <c r="G8" s="8"/>
      <c r="H8" s="8"/>
    </row>
    <row r="12" spans="1:8" x14ac:dyDescent="0.25">
      <c r="A12" s="7" t="s">
        <v>85</v>
      </c>
    </row>
    <row r="13" spans="1:8" x14ac:dyDescent="0.25">
      <c r="A13" s="7" t="s">
        <v>86</v>
      </c>
    </row>
    <row r="14" spans="1:8" x14ac:dyDescent="0.25">
      <c r="A14" s="7" t="s">
        <v>110</v>
      </c>
    </row>
    <row r="15" spans="1:8" x14ac:dyDescent="0.25">
      <c r="A15" s="7" t="s">
        <v>87</v>
      </c>
    </row>
    <row r="16" spans="1:8" x14ac:dyDescent="0.25">
      <c r="A16" s="7" t="s">
        <v>88</v>
      </c>
    </row>
    <row r="18" spans="1:1" x14ac:dyDescent="0.25">
      <c r="A18" s="7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zoomScale="160" zoomScaleNormal="160" workbookViewId="0">
      <selection activeCell="F9" sqref="F9"/>
    </sheetView>
  </sheetViews>
  <sheetFormatPr baseColWidth="10" defaultColWidth="9.140625" defaultRowHeight="15" x14ac:dyDescent="0.25"/>
  <cols>
    <col min="1" max="1" width="8" customWidth="1"/>
    <col min="2" max="2" width="6.140625" customWidth="1"/>
    <col min="4" max="4" width="12.28515625" customWidth="1"/>
  </cols>
  <sheetData>
    <row r="1" spans="1:14" ht="23.25" x14ac:dyDescent="0.35">
      <c r="A1" s="1"/>
      <c r="B1" s="1" t="s">
        <v>0</v>
      </c>
    </row>
    <row r="3" spans="1:14" x14ac:dyDescent="0.25">
      <c r="A3" s="2" t="s">
        <v>11</v>
      </c>
      <c r="B3" s="2" t="s">
        <v>12</v>
      </c>
      <c r="C3" s="2" t="s">
        <v>13</v>
      </c>
      <c r="D3" s="2" t="s">
        <v>56</v>
      </c>
      <c r="G3" s="5" t="s">
        <v>49</v>
      </c>
      <c r="H3" s="3"/>
    </row>
    <row r="4" spans="1:14" x14ac:dyDescent="0.25">
      <c r="A4" t="s">
        <v>14</v>
      </c>
      <c r="B4">
        <v>3.45</v>
      </c>
      <c r="C4" t="s">
        <v>15</v>
      </c>
      <c r="D4" t="s">
        <v>55</v>
      </c>
      <c r="G4" s="5" t="s">
        <v>50</v>
      </c>
      <c r="H4" s="4"/>
    </row>
    <row r="5" spans="1:14" x14ac:dyDescent="0.25">
      <c r="A5" t="s">
        <v>16</v>
      </c>
      <c r="B5">
        <v>3.99</v>
      </c>
      <c r="C5" t="s">
        <v>15</v>
      </c>
      <c r="D5" t="s">
        <v>55</v>
      </c>
      <c r="G5" s="5" t="s">
        <v>46</v>
      </c>
      <c r="H5" s="4"/>
    </row>
    <row r="6" spans="1:14" x14ac:dyDescent="0.25">
      <c r="A6" t="s">
        <v>51</v>
      </c>
      <c r="B6">
        <v>1.39</v>
      </c>
      <c r="C6" t="s">
        <v>15</v>
      </c>
      <c r="D6" t="s">
        <v>55</v>
      </c>
      <c r="G6" s="5" t="s">
        <v>57</v>
      </c>
      <c r="H6" s="4"/>
    </row>
    <row r="7" spans="1:14" x14ac:dyDescent="0.25">
      <c r="A7" t="s">
        <v>61</v>
      </c>
      <c r="B7">
        <v>2.39</v>
      </c>
      <c r="C7" t="s">
        <v>15</v>
      </c>
      <c r="D7" t="s">
        <v>60</v>
      </c>
    </row>
    <row r="8" spans="1:14" x14ac:dyDescent="0.25">
      <c r="A8" t="s">
        <v>52</v>
      </c>
      <c r="B8">
        <v>2</v>
      </c>
      <c r="C8" t="s">
        <v>53</v>
      </c>
      <c r="D8" t="s">
        <v>58</v>
      </c>
      <c r="F8" s="13" t="s">
        <v>72</v>
      </c>
      <c r="G8" s="13"/>
      <c r="H8" s="13"/>
      <c r="I8" s="13"/>
      <c r="J8" s="13"/>
      <c r="K8" s="13"/>
      <c r="L8" s="13"/>
      <c r="M8" s="13"/>
      <c r="N8" s="13"/>
    </row>
    <row r="9" spans="1:14" x14ac:dyDescent="0.25">
      <c r="A9" t="s">
        <v>54</v>
      </c>
      <c r="B9">
        <v>2.4900000000000002</v>
      </c>
      <c r="C9" t="s">
        <v>53</v>
      </c>
      <c r="D9" t="s">
        <v>59</v>
      </c>
      <c r="F9" s="13" t="s">
        <v>111</v>
      </c>
      <c r="G9" s="13"/>
      <c r="H9" s="13"/>
      <c r="I9" s="13"/>
      <c r="J9" s="13"/>
      <c r="K9" s="13"/>
      <c r="L9" s="13"/>
      <c r="M9" s="13"/>
      <c r="N9" s="13"/>
    </row>
    <row r="10" spans="1:14" x14ac:dyDescent="0.25">
      <c r="A10" t="s">
        <v>17</v>
      </c>
      <c r="B10">
        <v>0.79</v>
      </c>
      <c r="C10" t="s">
        <v>15</v>
      </c>
      <c r="D10" t="s">
        <v>55</v>
      </c>
      <c r="F10" s="13" t="s">
        <v>91</v>
      </c>
      <c r="G10" s="13"/>
      <c r="H10" s="13"/>
      <c r="I10" s="13"/>
      <c r="J10" s="13"/>
      <c r="K10" s="13"/>
      <c r="L10" s="13"/>
      <c r="M10" s="13"/>
      <c r="N10" s="13"/>
    </row>
    <row r="11" spans="1:14" x14ac:dyDescent="0.25">
      <c r="A11" t="s">
        <v>18</v>
      </c>
      <c r="B11">
        <v>1.99</v>
      </c>
      <c r="C11" t="s">
        <v>15</v>
      </c>
      <c r="D11" t="s">
        <v>60</v>
      </c>
      <c r="F11" s="13" t="s">
        <v>71</v>
      </c>
      <c r="G11" s="13"/>
      <c r="H11" s="13"/>
      <c r="I11" s="13"/>
      <c r="J11" s="13"/>
      <c r="K11" s="13"/>
      <c r="L11" s="13"/>
      <c r="M11" s="13"/>
      <c r="N11" s="13"/>
    </row>
  </sheetData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0FF2-C333-4C0C-B330-A6C464C6C7BE}">
  <dimension ref="A1:P20"/>
  <sheetViews>
    <sheetView zoomScaleNormal="100" workbookViewId="0"/>
  </sheetViews>
  <sheetFormatPr baseColWidth="10" defaultColWidth="9.140625" defaultRowHeight="15" x14ac:dyDescent="0.25"/>
  <cols>
    <col min="1" max="1" width="12.28515625" customWidth="1"/>
    <col min="2" max="2" width="10.140625" customWidth="1"/>
    <col min="3" max="3" width="9.5703125" bestFit="1" customWidth="1"/>
    <col min="4" max="4" width="9.5703125" customWidth="1"/>
    <col min="5" max="5" width="9.5703125" bestFit="1" customWidth="1"/>
    <col min="6" max="6" width="14.7109375" customWidth="1"/>
    <col min="7" max="7" width="5.42578125" customWidth="1"/>
  </cols>
  <sheetData>
    <row r="1" spans="1:16" ht="23.25" x14ac:dyDescent="0.35">
      <c r="B1" s="1" t="s">
        <v>94</v>
      </c>
      <c r="J1" t="s">
        <v>106</v>
      </c>
    </row>
    <row r="3" spans="1:16" x14ac:dyDescent="0.25">
      <c r="A3" s="18" t="s">
        <v>80</v>
      </c>
      <c r="B3" s="18" t="s">
        <v>8</v>
      </c>
      <c r="C3" s="18" t="s">
        <v>117</v>
      </c>
      <c r="E3" s="5" t="s">
        <v>81</v>
      </c>
      <c r="F3" s="19"/>
      <c r="H3" s="20" t="s">
        <v>96</v>
      </c>
      <c r="I3" s="20"/>
      <c r="J3" s="20"/>
      <c r="K3" s="20"/>
      <c r="L3" s="20"/>
      <c r="M3" s="20"/>
      <c r="N3" s="20"/>
      <c r="O3" s="20"/>
      <c r="P3" s="20"/>
    </row>
    <row r="4" spans="1:16" x14ac:dyDescent="0.25">
      <c r="A4" t="s">
        <v>42</v>
      </c>
      <c r="B4">
        <v>4800</v>
      </c>
      <c r="C4" t="s">
        <v>92</v>
      </c>
    </row>
    <row r="5" spans="1:16" x14ac:dyDescent="0.25">
      <c r="A5" t="s">
        <v>83</v>
      </c>
      <c r="B5">
        <v>5200</v>
      </c>
      <c r="C5" t="s">
        <v>93</v>
      </c>
      <c r="E5" s="5" t="s">
        <v>84</v>
      </c>
      <c r="F5" s="4"/>
      <c r="H5" s="20" t="s">
        <v>97</v>
      </c>
      <c r="I5" s="20"/>
      <c r="J5" s="20"/>
      <c r="K5" s="20"/>
      <c r="L5" s="20"/>
      <c r="M5" s="20"/>
      <c r="N5" s="20"/>
      <c r="O5" s="20"/>
      <c r="P5" s="20"/>
    </row>
    <row r="6" spans="1:16" x14ac:dyDescent="0.25">
      <c r="A6" t="s">
        <v>44</v>
      </c>
      <c r="B6">
        <v>6000</v>
      </c>
      <c r="C6" t="s">
        <v>92</v>
      </c>
      <c r="H6" s="22" t="s">
        <v>112</v>
      </c>
      <c r="J6" s="22"/>
    </row>
    <row r="7" spans="1:16" x14ac:dyDescent="0.25">
      <c r="A7" t="s">
        <v>45</v>
      </c>
      <c r="B7">
        <v>3000</v>
      </c>
      <c r="C7" t="s">
        <v>93</v>
      </c>
    </row>
    <row r="8" spans="1:16" x14ac:dyDescent="0.25">
      <c r="A8" t="s">
        <v>83</v>
      </c>
      <c r="B8">
        <v>3300</v>
      </c>
      <c r="C8" t="s">
        <v>92</v>
      </c>
      <c r="E8" s="5" t="str">
        <f>"Umsatz "&amp;F3</f>
        <v xml:space="preserve">Umsatz </v>
      </c>
      <c r="F8" s="4"/>
      <c r="H8" s="13" t="s">
        <v>99</v>
      </c>
      <c r="I8" s="13"/>
      <c r="J8" s="13"/>
      <c r="K8" s="13"/>
      <c r="L8" s="13"/>
      <c r="M8" s="13"/>
      <c r="N8" s="13"/>
      <c r="O8" s="13"/>
      <c r="P8" s="13"/>
    </row>
    <row r="9" spans="1:16" x14ac:dyDescent="0.25">
      <c r="A9" t="s">
        <v>42</v>
      </c>
      <c r="B9">
        <v>1350</v>
      </c>
      <c r="C9" t="s">
        <v>93</v>
      </c>
      <c r="H9" s="22" t="s">
        <v>113</v>
      </c>
    </row>
    <row r="10" spans="1:16" x14ac:dyDescent="0.25">
      <c r="A10" t="s">
        <v>48</v>
      </c>
      <c r="B10">
        <v>900</v>
      </c>
      <c r="C10" t="s">
        <v>92</v>
      </c>
      <c r="E10" s="5"/>
      <c r="H10" s="23"/>
      <c r="I10" s="23"/>
      <c r="J10" s="23"/>
      <c r="K10" s="23"/>
      <c r="L10" s="23"/>
      <c r="M10" s="23"/>
      <c r="N10" s="23"/>
      <c r="O10" s="23"/>
      <c r="P10" s="23"/>
    </row>
    <row r="11" spans="1:16" x14ac:dyDescent="0.25">
      <c r="A11" t="s">
        <v>42</v>
      </c>
      <c r="B11">
        <v>1500</v>
      </c>
      <c r="C11" t="s">
        <v>93</v>
      </c>
      <c r="E11" s="5" t="str">
        <f>"Wann ist "&amp;F3</f>
        <v xml:space="preserve">Wann ist </v>
      </c>
      <c r="F11" t="s">
        <v>102</v>
      </c>
      <c r="H11" s="20" t="s">
        <v>98</v>
      </c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t="s">
        <v>45</v>
      </c>
      <c r="B12">
        <v>1100</v>
      </c>
      <c r="C12" t="s">
        <v>92</v>
      </c>
      <c r="H12" s="21" t="s">
        <v>116</v>
      </c>
    </row>
    <row r="13" spans="1:16" x14ac:dyDescent="0.25">
      <c r="A13" t="s">
        <v>41</v>
      </c>
      <c r="B13">
        <v>333</v>
      </c>
      <c r="C13" t="s">
        <v>93</v>
      </c>
      <c r="E13" s="5" t="s">
        <v>92</v>
      </c>
      <c r="F13" s="4"/>
      <c r="H13" s="22" t="s">
        <v>115</v>
      </c>
      <c r="L13" s="21"/>
    </row>
    <row r="14" spans="1:16" x14ac:dyDescent="0.25">
      <c r="A14" t="s">
        <v>101</v>
      </c>
      <c r="B14">
        <v>4444</v>
      </c>
      <c r="C14" t="s">
        <v>92</v>
      </c>
      <c r="E14" s="5" t="s">
        <v>93</v>
      </c>
      <c r="F14" s="4"/>
      <c r="H14" s="22" t="s">
        <v>114</v>
      </c>
    </row>
    <row r="15" spans="1:16" x14ac:dyDescent="0.25">
      <c r="A15" t="s">
        <v>82</v>
      </c>
      <c r="B15">
        <v>20</v>
      </c>
      <c r="C15" t="s">
        <v>93</v>
      </c>
    </row>
    <row r="16" spans="1:16" x14ac:dyDescent="0.25">
      <c r="A16" t="s">
        <v>45</v>
      </c>
      <c r="B16">
        <v>7000</v>
      </c>
      <c r="C16" t="s">
        <v>92</v>
      </c>
      <c r="H16" s="20" t="s">
        <v>100</v>
      </c>
      <c r="I16" s="20"/>
      <c r="J16" s="20"/>
      <c r="K16" s="20"/>
      <c r="L16" s="20"/>
      <c r="M16" s="20"/>
      <c r="N16" s="20"/>
      <c r="O16" s="20"/>
      <c r="P16" s="20"/>
    </row>
    <row r="17" spans="8:16" x14ac:dyDescent="0.25">
      <c r="H17" s="20" t="s">
        <v>95</v>
      </c>
      <c r="I17" s="20"/>
      <c r="J17" s="20"/>
      <c r="K17" s="20"/>
      <c r="L17" s="20"/>
      <c r="M17" s="20"/>
      <c r="N17" s="20"/>
      <c r="O17" s="20"/>
      <c r="P17" s="20"/>
    </row>
    <row r="20" spans="8:16" x14ac:dyDescent="0.25">
      <c r="I20" s="22"/>
    </row>
  </sheetData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F67F-4E91-4E26-926F-09A4DCEABEC0}">
  <dimension ref="A1:P20"/>
  <sheetViews>
    <sheetView zoomScaleNormal="100" workbookViewId="0"/>
  </sheetViews>
  <sheetFormatPr baseColWidth="10" defaultColWidth="9.140625" defaultRowHeight="15" x14ac:dyDescent="0.25"/>
  <cols>
    <col min="1" max="1" width="12.28515625" customWidth="1"/>
    <col min="2" max="2" width="13.7109375" style="25" customWidth="1"/>
    <col min="3" max="3" width="16.42578125" customWidth="1"/>
    <col min="4" max="4" width="9.5703125" customWidth="1"/>
    <col min="5" max="5" width="9.5703125" bestFit="1" customWidth="1"/>
    <col min="6" max="6" width="14.7109375" customWidth="1"/>
    <col min="7" max="7" width="5.42578125" customWidth="1"/>
  </cols>
  <sheetData>
    <row r="1" spans="1:16" ht="23.25" x14ac:dyDescent="0.35">
      <c r="B1" s="26" t="s">
        <v>94</v>
      </c>
    </row>
    <row r="3" spans="1:16" x14ac:dyDescent="0.25">
      <c r="A3" s="18" t="s">
        <v>80</v>
      </c>
      <c r="B3" s="27" t="s">
        <v>8</v>
      </c>
      <c r="C3" s="18" t="s">
        <v>103</v>
      </c>
      <c r="E3" s="5" t="s">
        <v>104</v>
      </c>
      <c r="F3" s="31" t="s">
        <v>48</v>
      </c>
      <c r="H3" s="20" t="s">
        <v>96</v>
      </c>
      <c r="I3" s="20"/>
      <c r="J3" s="20"/>
      <c r="K3" s="20"/>
      <c r="L3" s="20"/>
      <c r="M3" s="20"/>
      <c r="N3" s="20"/>
      <c r="O3" s="20"/>
      <c r="P3" s="20"/>
    </row>
    <row r="4" spans="1:16" x14ac:dyDescent="0.25">
      <c r="A4" t="s">
        <v>42</v>
      </c>
      <c r="B4" s="25">
        <v>4800</v>
      </c>
      <c r="C4" t="s">
        <v>92</v>
      </c>
    </row>
    <row r="5" spans="1:16" x14ac:dyDescent="0.25">
      <c r="A5" t="s">
        <v>83</v>
      </c>
      <c r="B5" s="25">
        <v>5200</v>
      </c>
      <c r="C5" t="s">
        <v>93</v>
      </c>
      <c r="E5" s="5" t="s">
        <v>105</v>
      </c>
      <c r="F5" s="4">
        <f>COUNTIF(A4:B13,F3)</f>
        <v>1</v>
      </c>
      <c r="H5" s="20" t="s">
        <v>97</v>
      </c>
      <c r="I5" s="20"/>
      <c r="J5" s="20"/>
      <c r="K5" s="20"/>
      <c r="L5" s="20"/>
      <c r="M5" s="20"/>
      <c r="N5" s="20"/>
      <c r="O5" s="20"/>
      <c r="P5" s="20"/>
    </row>
    <row r="6" spans="1:16" x14ac:dyDescent="0.25">
      <c r="A6" t="s">
        <v>44</v>
      </c>
      <c r="B6" s="25">
        <v>6000</v>
      </c>
      <c r="C6" t="s">
        <v>92</v>
      </c>
      <c r="H6" s="22" t="s">
        <v>112</v>
      </c>
      <c r="J6" s="22"/>
    </row>
    <row r="7" spans="1:16" x14ac:dyDescent="0.25">
      <c r="A7" t="s">
        <v>45</v>
      </c>
      <c r="B7" s="25">
        <v>3000</v>
      </c>
      <c r="C7" t="s">
        <v>93</v>
      </c>
    </row>
    <row r="8" spans="1:16" x14ac:dyDescent="0.25">
      <c r="A8" t="s">
        <v>83</v>
      </c>
      <c r="B8" s="25">
        <v>3300</v>
      </c>
      <c r="C8" t="s">
        <v>92</v>
      </c>
      <c r="E8" s="5" t="str">
        <f>"Umsatz "&amp;F3</f>
        <v>Umsatz Legolas</v>
      </c>
      <c r="F8" s="24">
        <f ca="1">SUMIF(A4:B13,F3,B4:B13)</f>
        <v>900</v>
      </c>
      <c r="H8" s="13" t="s">
        <v>99</v>
      </c>
      <c r="I8" s="13"/>
      <c r="J8" s="13"/>
      <c r="K8" s="13"/>
      <c r="L8" s="13"/>
      <c r="M8" s="13"/>
      <c r="N8" s="13"/>
      <c r="O8" s="13"/>
      <c r="P8" s="13"/>
    </row>
    <row r="9" spans="1:16" x14ac:dyDescent="0.25">
      <c r="A9" t="s">
        <v>42</v>
      </c>
      <c r="B9" s="28">
        <v>1350</v>
      </c>
      <c r="C9" t="s">
        <v>93</v>
      </c>
      <c r="H9" s="22" t="s">
        <v>113</v>
      </c>
    </row>
    <row r="10" spans="1:16" x14ac:dyDescent="0.25">
      <c r="A10" t="s">
        <v>48</v>
      </c>
      <c r="B10" s="28">
        <v>900</v>
      </c>
      <c r="C10" t="s">
        <v>92</v>
      </c>
      <c r="E10" s="5"/>
      <c r="F10" s="25"/>
      <c r="H10" s="23"/>
      <c r="I10" s="23"/>
      <c r="J10" s="23"/>
      <c r="K10" s="23"/>
      <c r="L10" s="23"/>
      <c r="M10" s="23"/>
      <c r="N10" s="23"/>
      <c r="O10" s="23"/>
      <c r="P10" s="23"/>
    </row>
    <row r="11" spans="1:16" x14ac:dyDescent="0.25">
      <c r="A11" t="s">
        <v>42</v>
      </c>
      <c r="B11" s="28">
        <v>1500</v>
      </c>
      <c r="C11" t="s">
        <v>93</v>
      </c>
      <c r="H11" s="20" t="s">
        <v>98</v>
      </c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t="s">
        <v>45</v>
      </c>
      <c r="B12" s="28">
        <v>1100</v>
      </c>
      <c r="C12" t="s">
        <v>92</v>
      </c>
      <c r="E12" s="5" t="str">
        <f>"Wann ist "&amp;F3</f>
        <v>Wann ist Legolas</v>
      </c>
      <c r="F12" s="30" t="s">
        <v>102</v>
      </c>
      <c r="H12" s="21" t="s">
        <v>116</v>
      </c>
    </row>
    <row r="13" spans="1:16" x14ac:dyDescent="0.25">
      <c r="A13" t="s">
        <v>41</v>
      </c>
      <c r="B13" s="29">
        <v>333</v>
      </c>
      <c r="C13" t="s">
        <v>93</v>
      </c>
      <c r="E13" s="5" t="s">
        <v>92</v>
      </c>
      <c r="F13" s="24">
        <f>SUMIFS(B:B,A:A,F3,C:C,E13)</f>
        <v>900</v>
      </c>
      <c r="H13" s="22" t="s">
        <v>115</v>
      </c>
      <c r="L13" s="21"/>
    </row>
    <row r="14" spans="1:16" x14ac:dyDescent="0.25">
      <c r="A14" t="s">
        <v>101</v>
      </c>
      <c r="B14" s="29">
        <v>4444</v>
      </c>
      <c r="C14" t="s">
        <v>92</v>
      </c>
      <c r="E14" s="5" t="s">
        <v>93</v>
      </c>
      <c r="F14" s="24">
        <f>SUMIFS(B:B,A:A,F3,C:C,E14)</f>
        <v>0</v>
      </c>
      <c r="H14" s="22" t="s">
        <v>114</v>
      </c>
    </row>
    <row r="15" spans="1:16" x14ac:dyDescent="0.25">
      <c r="A15" t="s">
        <v>82</v>
      </c>
      <c r="B15" s="29">
        <v>20</v>
      </c>
      <c r="C15" t="s">
        <v>93</v>
      </c>
    </row>
    <row r="16" spans="1:16" x14ac:dyDescent="0.25">
      <c r="A16" t="s">
        <v>45</v>
      </c>
      <c r="B16" s="29">
        <v>7000</v>
      </c>
      <c r="C16" t="s">
        <v>92</v>
      </c>
      <c r="H16" s="20" t="s">
        <v>100</v>
      </c>
      <c r="I16" s="20"/>
      <c r="J16" s="20"/>
      <c r="K16" s="20"/>
      <c r="L16" s="20"/>
      <c r="M16" s="20"/>
      <c r="N16" s="20"/>
      <c r="O16" s="20"/>
      <c r="P16" s="20"/>
    </row>
    <row r="17" spans="8:16" x14ac:dyDescent="0.25">
      <c r="H17" s="20" t="s">
        <v>95</v>
      </c>
      <c r="I17" s="20"/>
      <c r="J17" s="20"/>
      <c r="K17" s="20"/>
      <c r="L17" s="20"/>
      <c r="M17" s="20"/>
      <c r="N17" s="20"/>
      <c r="O17" s="20"/>
      <c r="P17" s="20"/>
    </row>
    <row r="20" spans="8:16" x14ac:dyDescent="0.25">
      <c r="I20" s="22"/>
    </row>
  </sheetData>
  <conditionalFormatting sqref="F13:F14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F3" xr:uid="{3C0F849E-EA6B-4356-93F6-8B086EAD9662}">
      <formula1>$A:$A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START</vt:lpstr>
      <vt:lpstr>Summe</vt:lpstr>
      <vt:lpstr>Zahlenformatierung</vt:lpstr>
      <vt:lpstr>Bedingte Formatierung</vt:lpstr>
      <vt:lpstr>Wenn</vt:lpstr>
      <vt:lpstr>Sverweis</vt:lpstr>
      <vt:lpstr>Zählenwenn</vt:lpstr>
      <vt:lpstr>Lösung Zählenwenn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2025-12-03T14:14:41Z</dcterms:created>
  <dcterms:modified xsi:type="dcterms:W3CDTF">2025-12-07T21:49:36Z</dcterms:modified>
</cp:coreProperties>
</file>